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4経営比較\下水\【経営比較分析表】2022_174637_46_1718\作成済\"/>
    </mc:Choice>
  </mc:AlternateContent>
  <workbookProtection workbookAlgorithmName="SHA-512" workbookHashValue="Ap8Y3bW8b2qiEJa6xeJ04QV4NSGYUA/PiJ/gJb5+O2wVDYRuotoco6YrUce2kbQPtIjsLwWBdcFchb1doYuN/w==" workbookSaltValue="g1R6V4smYy1LcweobgfCcQ==" workbookSpinCount="100000" lockStructure="1"/>
  <bookViews>
    <workbookView xWindow="0" yWindow="0" windowWidth="23040" windowHeight="82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<sst xmlns="http://schemas.openxmlformats.org/spreadsheetml/2006/main" count="275" uniqueCount="117">
  <si>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</si>
  <si>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</si>
  <si>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</si>
  <si>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</si>
  <si>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</si>
  <si>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</si>
  <si>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</si>
  <si>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</si>
  <si>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</si>
  <si>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</si>
  <si>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</si>
  <si>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</si>
  <si>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</si>
  <si>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</si>
  <si>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</si>
  <si>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</si>
  <si>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</si>
  <si>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</si>
  <si>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</si>
  <si>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</si>
  <si>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</si>
  <si>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</si>
  <si>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</si>
  <si>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</si>
  <si>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</si>
  <si>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</si>
  <si>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</si>
  <si>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</si>
  <si>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</si>
  <si>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</si>
  <si>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</si>
  <si>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</si>
  <si>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</si>
  <si>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</si>
  <si>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</si>
  <si>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</si>
  <si>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</si>
  <si>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</si>
  <si>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</si>
  <si>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</si>
  <si>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</si>
  <si>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</si>
  <si>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</si>
  <si>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</si>
  <si>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</si>
  <si>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</si>
  <si>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</si>
  <si>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</si>
  <si>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</si>
  <si>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</si>
  <si>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</si>
  <si>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</si>
  <si>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</si>
  <si>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</si>
  <si>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</si>
  <si>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</si>
  <si>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</si>
  <si>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</si>
  <si>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</si>
  <si>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</si>
  <si>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</si>
  <si>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</si>
  <si>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</si>
  <si>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</si>
  <si>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</si>
  <si>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</si>
  <si>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</si>
  <si>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</si>
  <si>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</si>
  <si>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</si>
  <si>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</si>
  <si>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</si>
  <si>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</si>
  <si>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</si>
  <si>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</si>
  <si>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</si>
  <si>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</si>
  <si>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</si>
  <si>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</si>
  <si>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</si>
  <si>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</si>
  <si>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</si>
  <si>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</si>
  <si>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</si>
  <si>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</si>
  <si>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</si>
  <si>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</si>
  <si>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</si>
  <si>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</si>
  <si>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</si>
  <si>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</si>
  <si>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</si>
  <si>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</si>
  <si>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</si>
  <si>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</si>
  <si>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</si>
  <si>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</si>
  <si>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</si>
  <si>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</si>
  <si>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</si>
  <si>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</si>
  <si>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</si>
  <si>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</si>
  <si>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</si>
  <si>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</si>
  <si>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</si>
  <si>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</si>
  <si>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</si>
  <si>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</si>
  <si>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</si>
  <si>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</si>
  <si>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</si>
  <si>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</si>
  <si>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</si>
  <si>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</si>
  <si>
    <t>経費回収率の向上を目指し、今後も計画的な維持管理を行ったうえで効率的な事業経営を行う必要がある。</t>
    <rPh sb="6" eb="8">
      <t>コウジョウ</t>
    </rPh>
    <rPh sb="9" eb="11">
      <t>メザ</t>
    </rPh>
    <rPh sb="37" eb="39">
      <t>ケイエイ</t>
    </rPh>
    <rPh sb="42" eb="44">
      <t>ヒツヨウ</t>
    </rPh>
    <phoneticPr fontId="4"/>
  </si>
  <si>
    <t>令和2年度より公営企業会計に移行したことで、当年度分析表はR02以降の表記となっている。
①経常収支比率：当該指標は105.24％であり、類似団体と比べるとほぼ同水準となっている。
②累積欠損金比率：類似団体と比較すると低い数値となっている。
③流動比率：100％以上が望ましいとなっているが、51.60％であり、類似団体と比較して低い状況である。流動負債の大半を占める企業債の償還金が要因となっている。
④企業債残高対事業規模比率：類似団体と比較して低い水準にある。
⑤経費回収率：当該指標は68.19％と類似団体よりは高い水準となっているが、100％には届いておらず、今後も維持管理費の抑制に努める。
⑥汚水処理原価：類似団体と比較して低い状況となっており、今後も維持管理費の抑制に努める。
⑦施設利用率：類似団体と同様、低水準にある。これは節水器具の普及や人口減少等によると考えられる。
⑧水洗化率：前年に比べて減少している。類似団体との比較では低い状況となっており、水洗化に向けた普及啓発を行う必要がある。</t>
    <rPh sb="46" eb="52">
      <t>ケイジョウシュウシヒリツ</t>
    </rPh>
    <rPh sb="53" eb="57">
      <t>トウガイシヒョウ</t>
    </rPh>
    <rPh sb="69" eb="71">
      <t>ルイジ</t>
    </rPh>
    <rPh sb="71" eb="73">
      <t>ダンタイ</t>
    </rPh>
    <rPh sb="74" eb="75">
      <t>クラ</t>
    </rPh>
    <rPh sb="80" eb="83">
      <t>ドウスイジュン</t>
    </rPh>
    <rPh sb="97" eb="99">
      <t>ヒリツ</t>
    </rPh>
    <rPh sb="286" eb="288">
      <t>コンゴ</t>
    </rPh>
    <rPh sb="295" eb="297">
      <t>ヨクセイ</t>
    </rPh>
    <rPh sb="298" eb="299">
      <t>ツト</t>
    </rPh>
    <rPh sb="360" eb="362">
      <t>ドウヨウ</t>
    </rPh>
    <rPh sb="364" eb="366">
      <t>スイジュン</t>
    </rPh>
    <rPh sb="398" eb="402">
      <t>スイセンカリツ</t>
    </rPh>
    <rPh sb="403" eb="405">
      <t>ゼンネン</t>
    </rPh>
    <rPh sb="406" eb="407">
      <t>クラ</t>
    </rPh>
    <rPh sb="409" eb="411">
      <t>ゲンショウ</t>
    </rPh>
    <rPh sb="428" eb="4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</si>
</sst>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29-411E-94AD-2C89EF4F55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3629-411E-94AD-2C89EF4F55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24.38</c:v>
                </c:pt>
                <c:pt idx="3">
                  <c:v>24.38</c:v>
                </c:pt>
                <c:pt idx="4">
                  <c:v>25.44</c:v>
                </c:pt>
              </c:numCache>
            </c:numRef>
          </c:val>
          <c:extLst>
            <c:ext xmlns:c16="http://schemas.microsoft.com/office/drawing/2014/chart" uri="{C3380CC4-5D6E-409C-BE32-E72D297353CC}">
              <c16:uniqueId val="{00000000-2126-4612-B23E-A050EF9BF3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2126-4612-B23E-A050EF9BF3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68.77</c:v>
                </c:pt>
                <c:pt idx="3">
                  <c:v>73.930000000000007</c:v>
                </c:pt>
                <c:pt idx="4">
                  <c:v>72.67</c:v>
                </c:pt>
              </c:numCache>
            </c:numRef>
          </c:val>
          <c:extLst>
            <c:ext xmlns:c16="http://schemas.microsoft.com/office/drawing/2014/chart" uri="{C3380CC4-5D6E-409C-BE32-E72D297353CC}">
              <c16:uniqueId val="{00000000-B5AC-45B7-AB17-45743CC707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B5AC-45B7-AB17-45743CC707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99.72</c:v>
                </c:pt>
                <c:pt idx="3">
                  <c:v>97.01</c:v>
                </c:pt>
                <c:pt idx="4">
                  <c:v>105.24</c:v>
                </c:pt>
              </c:numCache>
            </c:numRef>
          </c:val>
          <c:extLst>
            <c:ext xmlns:c16="http://schemas.microsoft.com/office/drawing/2014/chart" uri="{C3380CC4-5D6E-409C-BE32-E72D297353CC}">
              <c16:uniqueId val="{00000000-EAD9-4011-9778-EB958E2942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EAD9-4011-9778-EB958E2942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c:v>
                </c:pt>
                <c:pt idx="3">
                  <c:v>6.82</c:v>
                </c:pt>
                <c:pt idx="4">
                  <c:v>9.7899999999999991</c:v>
                </c:pt>
              </c:numCache>
            </c:numRef>
          </c:val>
          <c:extLst>
            <c:ext xmlns:c16="http://schemas.microsoft.com/office/drawing/2014/chart" uri="{C3380CC4-5D6E-409C-BE32-E72D297353CC}">
              <c16:uniqueId val="{00000000-B3F8-4213-97BD-3717140C62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B3F8-4213-97BD-3717140C62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6B-4D0C-9683-BD335086F2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A6B-4D0C-9683-BD335086F2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3.17</c:v>
                </c:pt>
                <c:pt idx="3">
                  <c:v>33.08</c:v>
                </c:pt>
                <c:pt idx="4" formatCode="#,##0.00;&quot;△&quot;#,##0.00">
                  <c:v>0</c:v>
                </c:pt>
              </c:numCache>
            </c:numRef>
          </c:val>
          <c:extLst>
            <c:ext xmlns:c16="http://schemas.microsoft.com/office/drawing/2014/chart" uri="{C3380CC4-5D6E-409C-BE32-E72D297353CC}">
              <c16:uniqueId val="{00000000-7A47-4AA9-A217-B3F1B12F11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7A47-4AA9-A217-B3F1B12F11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24.65</c:v>
                </c:pt>
                <c:pt idx="3">
                  <c:v>31.34</c:v>
                </c:pt>
                <c:pt idx="4">
                  <c:v>51.6</c:v>
                </c:pt>
              </c:numCache>
            </c:numRef>
          </c:val>
          <c:extLst>
            <c:ext xmlns:c16="http://schemas.microsoft.com/office/drawing/2014/chart" uri="{C3380CC4-5D6E-409C-BE32-E72D297353CC}">
              <c16:uniqueId val="{00000000-2D41-4FD8-B56A-12B5E937D4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2D41-4FD8-B56A-12B5E937D4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630.77</c:v>
                </c:pt>
                <c:pt idx="4">
                  <c:v>915.91</c:v>
                </c:pt>
              </c:numCache>
            </c:numRef>
          </c:val>
          <c:extLst>
            <c:ext xmlns:c16="http://schemas.microsoft.com/office/drawing/2014/chart" uri="{C3380CC4-5D6E-409C-BE32-E72D297353CC}">
              <c16:uniqueId val="{00000000-1150-4409-A583-15123C83A6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1150-4409-A583-15123C83A6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50.47</c:v>
                </c:pt>
                <c:pt idx="3">
                  <c:v>77.62</c:v>
                </c:pt>
                <c:pt idx="4">
                  <c:v>68.19</c:v>
                </c:pt>
              </c:numCache>
            </c:numRef>
          </c:val>
          <c:extLst>
            <c:ext xmlns:c16="http://schemas.microsoft.com/office/drawing/2014/chart" uri="{C3380CC4-5D6E-409C-BE32-E72D297353CC}">
              <c16:uniqueId val="{00000000-17C1-46FC-A4DA-628195492E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17C1-46FC-A4DA-628195492E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329.84</c:v>
                </c:pt>
                <c:pt idx="3">
                  <c:v>214.65</c:v>
                </c:pt>
                <c:pt idx="4">
                  <c:v>245.87</c:v>
                </c:pt>
              </c:numCache>
            </c:numRef>
          </c:val>
          <c:extLst>
            <c:ext xmlns:c16="http://schemas.microsoft.com/office/drawing/2014/chart" uri="{C3380CC4-5D6E-409C-BE32-E72D297353CC}">
              <c16:uniqueId val="{00000000-A49D-463A-B823-8EA3537386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A49D-463A-B823-8EA3537386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15636</v>
      </c>
      <c r="AM8" s="46"/>
      <c r="AN8" s="46"/>
      <c r="AO8" s="46"/>
      <c r="AP8" s="46"/>
      <c r="AQ8" s="46"/>
      <c r="AR8" s="46"/>
      <c r="AS8" s="46"/>
      <c r="AT8" s="45">
        <f>データ!T6</f>
        <v>273.27</v>
      </c>
      <c r="AU8" s="45"/>
      <c r="AV8" s="45"/>
      <c r="AW8" s="45"/>
      <c r="AX8" s="45"/>
      <c r="AY8" s="45"/>
      <c r="AZ8" s="45"/>
      <c r="BA8" s="45"/>
      <c r="BB8" s="45">
        <f>データ!U6</f>
        <v>57.22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66.69</v>
      </c>
      <c r="J10" s="45"/>
      <c r="K10" s="45"/>
      <c r="L10" s="45"/>
      <c r="M10" s="45"/>
      <c r="N10" s="45"/>
      <c r="O10" s="45"/>
      <c r="P10" s="45">
        <f>データ!P6</f>
        <v>2.0099999999999998</v>
      </c>
      <c r="Q10" s="45"/>
      <c r="R10" s="45"/>
      <c r="S10" s="45"/>
      <c r="T10" s="45"/>
      <c r="U10" s="45"/>
      <c r="V10" s="45"/>
      <c r="W10" s="45">
        <f>データ!Q6</f>
        <v>92.68</v>
      </c>
      <c r="X10" s="45"/>
      <c r="Y10" s="45"/>
      <c r="Z10" s="45"/>
      <c r="AA10" s="45"/>
      <c r="AB10" s="45"/>
      <c r="AC10" s="45"/>
      <c r="AD10" s="46">
        <f>データ!R6</f>
        <v>3300</v>
      </c>
      <c r="AE10" s="46"/>
      <c r="AF10" s="46"/>
      <c r="AG10" s="46"/>
      <c r="AH10" s="46"/>
      <c r="AI10" s="46"/>
      <c r="AJ10" s="46"/>
      <c r="AK10" s="2"/>
      <c r="AL10" s="46">
        <f>データ!V6</f>
        <v>311</v>
      </c>
      <c r="AM10" s="46"/>
      <c r="AN10" s="46"/>
      <c r="AO10" s="46"/>
      <c r="AP10" s="46"/>
      <c r="AQ10" s="46"/>
      <c r="AR10" s="46"/>
      <c r="AS10" s="46"/>
      <c r="AT10" s="45">
        <f>データ!W6</f>
        <v>0.45</v>
      </c>
      <c r="AU10" s="45"/>
      <c r="AV10" s="45"/>
      <c r="AW10" s="45"/>
      <c r="AX10" s="45"/>
      <c r="AY10" s="45"/>
      <c r="AZ10" s="45"/>
      <c r="BA10" s="45"/>
      <c r="BB10" s="45">
        <f>データ!X6</f>
        <v>691.11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GGohh2m9NwiNfl+7muYVu2dhj/F7M9/PdZSGBX8KbmAlXU7X2fXt0VXOU5bqmSra1/bf9YpwutNVVigFz8ffwQ==" saltValue="+WA+zeTdC3aT9eyjiAsX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17</v>
      </c>
      <c r="F6" s="19">
        <f t="shared" si="3"/>
        <v>6</v>
      </c>
      <c r="G6" s="19">
        <f t="shared" si="3"/>
        <v>0</v>
      </c>
      <c r="H6" s="19" t="str">
        <f t="shared" si="3"/>
        <v>石川県　能登町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66.69</v>
      </c>
      <c r="P6" s="20">
        <f t="shared" si="3"/>
        <v>2.0099999999999998</v>
      </c>
      <c r="Q6" s="20">
        <f t="shared" si="3"/>
        <v>92.68</v>
      </c>
      <c r="R6" s="20">
        <f t="shared" si="3"/>
        <v>3300</v>
      </c>
      <c r="S6" s="20">
        <f t="shared" si="3"/>
        <v>15636</v>
      </c>
      <c r="T6" s="20">
        <f t="shared" si="3"/>
        <v>273.27</v>
      </c>
      <c r="U6" s="20">
        <f t="shared" si="3"/>
        <v>57.22</v>
      </c>
      <c r="V6" s="20">
        <f t="shared" si="3"/>
        <v>311</v>
      </c>
      <c r="W6" s="20">
        <f t="shared" si="3"/>
        <v>0.45</v>
      </c>
      <c r="X6" s="20">
        <f t="shared" si="3"/>
        <v>691.11</v>
      </c>
      <c r="Y6" s="21" t="str">
        <f>IF(Y7="",NA(),Y7)</f>
        <v>-</v>
      </c>
      <c r="Z6" s="21" t="str">
        <f t="shared" ref="Z6:AH6" si="4">IF(Z7="",NA(),Z7)</f>
        <v>-</v>
      </c>
      <c r="AA6" s="21">
        <f t="shared" si="4"/>
        <v>99.72</v>
      </c>
      <c r="AB6" s="21">
        <f t="shared" si="4"/>
        <v>97.01</v>
      </c>
      <c r="AC6" s="21">
        <f t="shared" si="4"/>
        <v>105.24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3.17</v>
      </c>
      <c r="AM6" s="21">
        <f t="shared" si="5"/>
        <v>33.08</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24.65</v>
      </c>
      <c r="AX6" s="21">
        <f t="shared" si="6"/>
        <v>31.34</v>
      </c>
      <c r="AY6" s="21">
        <f t="shared" si="6"/>
        <v>51.6</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1">
        <f t="shared" si="7"/>
        <v>630.77</v>
      </c>
      <c r="BJ6" s="21">
        <f t="shared" si="7"/>
        <v>915.91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50.47</v>
      </c>
      <c r="BT6" s="21">
        <f t="shared" si="8"/>
        <v>77.62</v>
      </c>
      <c r="BU6" s="21">
        <f t="shared" si="8"/>
        <v>68.19</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329.84</v>
      </c>
      <c r="CE6" s="21">
        <f t="shared" si="9"/>
        <v>214.65</v>
      </c>
      <c r="CF6" s="21">
        <f t="shared" si="9"/>
        <v>245.87</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24.38</v>
      </c>
      <c r="CP6" s="21">
        <f t="shared" si="10"/>
        <v>24.38</v>
      </c>
      <c r="CQ6" s="21">
        <f t="shared" si="10"/>
        <v>25.44</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68.77</v>
      </c>
      <c r="DA6" s="21">
        <f t="shared" si="11"/>
        <v>73.930000000000007</v>
      </c>
      <c r="DB6" s="21">
        <f t="shared" si="11"/>
        <v>72.67</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3.5</v>
      </c>
      <c r="DL6" s="21">
        <f t="shared" si="12"/>
        <v>6.82</v>
      </c>
      <c r="DM6" s="21">
        <f t="shared" si="12"/>
        <v>9.7899999999999991</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174637</v>
      </c>
      <c r="D7" s="23">
        <v>46</v>
      </c>
      <c r="E7" s="23">
        <v>17</v>
      </c>
      <c r="F7" s="23">
        <v>6</v>
      </c>
      <c r="G7" s="23">
        <v>0</v>
      </c>
      <c r="H7" s="23" t="s">
        <v>96</v>
      </c>
      <c r="I7" s="23" t="s">
        <v>97</v>
      </c>
      <c r="J7" s="23" t="s">
        <v>98</v>
      </c>
      <c r="K7" s="23" t="s">
        <v>99</v>
      </c>
      <c r="L7" s="23" t="s">
        <v>100</v>
      </c>
      <c r="M7" s="23" t="s">
        <v>101</v>
      </c>
      <c r="N7" s="24" t="s">
        <v>102</v>
      </c>
      <c r="O7" s="24">
        <v>66.69</v>
      </c>
      <c r="P7" s="24">
        <v>2.0099999999999998</v>
      </c>
      <c r="Q7" s="24">
        <v>92.68</v>
      </c>
      <c r="R7" s="24">
        <v>3300</v>
      </c>
      <c r="S7" s="24">
        <v>15636</v>
      </c>
      <c r="T7" s="24">
        <v>273.27</v>
      </c>
      <c r="U7" s="24">
        <v>57.22</v>
      </c>
      <c r="V7" s="24">
        <v>311</v>
      </c>
      <c r="W7" s="24">
        <v>0.45</v>
      </c>
      <c r="X7" s="24">
        <v>691.11</v>
      </c>
      <c r="Y7" s="24" t="s">
        <v>102</v>
      </c>
      <c r="Z7" s="24" t="s">
        <v>102</v>
      </c>
      <c r="AA7" s="24">
        <v>99.72</v>
      </c>
      <c r="AB7" s="24">
        <v>97.01</v>
      </c>
      <c r="AC7" s="24">
        <v>105.24</v>
      </c>
      <c r="AD7" s="24" t="s">
        <v>102</v>
      </c>
      <c r="AE7" s="24" t="s">
        <v>102</v>
      </c>
      <c r="AF7" s="24">
        <v>101.18</v>
      </c>
      <c r="AG7" s="24">
        <v>99.89</v>
      </c>
      <c r="AH7" s="24">
        <v>104.12</v>
      </c>
      <c r="AI7" s="24">
        <v>101.46</v>
      </c>
      <c r="AJ7" s="24" t="s">
        <v>102</v>
      </c>
      <c r="AK7" s="24" t="s">
        <v>102</v>
      </c>
      <c r="AL7" s="24">
        <v>3.17</v>
      </c>
      <c r="AM7" s="24">
        <v>33.08</v>
      </c>
      <c r="AN7" s="24">
        <v>0</v>
      </c>
      <c r="AO7" s="24" t="s">
        <v>102</v>
      </c>
      <c r="AP7" s="24" t="s">
        <v>102</v>
      </c>
      <c r="AQ7" s="24">
        <v>140.63</v>
      </c>
      <c r="AR7" s="24">
        <v>163.84</v>
      </c>
      <c r="AS7" s="24">
        <v>176.46</v>
      </c>
      <c r="AT7" s="24">
        <v>104.91</v>
      </c>
      <c r="AU7" s="24" t="s">
        <v>102</v>
      </c>
      <c r="AV7" s="24" t="s">
        <v>102</v>
      </c>
      <c r="AW7" s="24">
        <v>24.65</v>
      </c>
      <c r="AX7" s="24">
        <v>31.34</v>
      </c>
      <c r="AY7" s="24">
        <v>51.6</v>
      </c>
      <c r="AZ7" s="24" t="s">
        <v>102</v>
      </c>
      <c r="BA7" s="24" t="s">
        <v>102</v>
      </c>
      <c r="BB7" s="24">
        <v>56.53</v>
      </c>
      <c r="BC7" s="24">
        <v>59.66</v>
      </c>
      <c r="BD7" s="24">
        <v>61.64</v>
      </c>
      <c r="BE7" s="24">
        <v>61.34</v>
      </c>
      <c r="BF7" s="24" t="s">
        <v>102</v>
      </c>
      <c r="BG7" s="24" t="s">
        <v>102</v>
      </c>
      <c r="BH7" s="24">
        <v>0</v>
      </c>
      <c r="BI7" s="24">
        <v>630.77</v>
      </c>
      <c r="BJ7" s="24">
        <v>915.91</v>
      </c>
      <c r="BK7" s="24" t="s">
        <v>102</v>
      </c>
      <c r="BL7" s="24" t="s">
        <v>102</v>
      </c>
      <c r="BM7" s="24">
        <v>1095.52</v>
      </c>
      <c r="BN7" s="24">
        <v>1056.55</v>
      </c>
      <c r="BO7" s="24">
        <v>1278.54</v>
      </c>
      <c r="BP7" s="24">
        <v>1078.44</v>
      </c>
      <c r="BQ7" s="24" t="s">
        <v>102</v>
      </c>
      <c r="BR7" s="24" t="s">
        <v>102</v>
      </c>
      <c r="BS7" s="24">
        <v>50.47</v>
      </c>
      <c r="BT7" s="24">
        <v>77.62</v>
      </c>
      <c r="BU7" s="24">
        <v>68.19</v>
      </c>
      <c r="BV7" s="24" t="s">
        <v>102</v>
      </c>
      <c r="BW7" s="24" t="s">
        <v>102</v>
      </c>
      <c r="BX7" s="24">
        <v>39.64</v>
      </c>
      <c r="BY7" s="24">
        <v>40</v>
      </c>
      <c r="BZ7" s="24">
        <v>38.74</v>
      </c>
      <c r="CA7" s="24">
        <v>41.91</v>
      </c>
      <c r="CB7" s="24" t="s">
        <v>102</v>
      </c>
      <c r="CC7" s="24" t="s">
        <v>102</v>
      </c>
      <c r="CD7" s="24">
        <v>329.84</v>
      </c>
      <c r="CE7" s="24">
        <v>214.65</v>
      </c>
      <c r="CF7" s="24">
        <v>245.87</v>
      </c>
      <c r="CG7" s="24" t="s">
        <v>102</v>
      </c>
      <c r="CH7" s="24" t="s">
        <v>102</v>
      </c>
      <c r="CI7" s="24">
        <v>449.72</v>
      </c>
      <c r="CJ7" s="24">
        <v>437.27</v>
      </c>
      <c r="CK7" s="24">
        <v>456.72</v>
      </c>
      <c r="CL7" s="24">
        <v>420.17</v>
      </c>
      <c r="CM7" s="24" t="s">
        <v>102</v>
      </c>
      <c r="CN7" s="24" t="s">
        <v>102</v>
      </c>
      <c r="CO7" s="24">
        <v>24.38</v>
      </c>
      <c r="CP7" s="24">
        <v>24.38</v>
      </c>
      <c r="CQ7" s="24">
        <v>25.44</v>
      </c>
      <c r="CR7" s="24" t="s">
        <v>102</v>
      </c>
      <c r="CS7" s="24" t="s">
        <v>102</v>
      </c>
      <c r="CT7" s="24">
        <v>30.19</v>
      </c>
      <c r="CU7" s="24">
        <v>28.77</v>
      </c>
      <c r="CV7" s="24">
        <v>26.22</v>
      </c>
      <c r="CW7" s="24">
        <v>29.92</v>
      </c>
      <c r="CX7" s="24" t="s">
        <v>102</v>
      </c>
      <c r="CY7" s="24" t="s">
        <v>102</v>
      </c>
      <c r="CZ7" s="24">
        <v>68.77</v>
      </c>
      <c r="DA7" s="24">
        <v>73.930000000000007</v>
      </c>
      <c r="DB7" s="24">
        <v>72.67</v>
      </c>
      <c r="DC7" s="24" t="s">
        <v>102</v>
      </c>
      <c r="DD7" s="24" t="s">
        <v>102</v>
      </c>
      <c r="DE7" s="24">
        <v>79.09</v>
      </c>
      <c r="DF7" s="24">
        <v>78.900000000000006</v>
      </c>
      <c r="DG7" s="24">
        <v>78.03</v>
      </c>
      <c r="DH7" s="24">
        <v>80.39</v>
      </c>
      <c r="DI7" s="24" t="s">
        <v>102</v>
      </c>
      <c r="DJ7" s="24" t="s">
        <v>102</v>
      </c>
      <c r="DK7" s="24">
        <v>3.5</v>
      </c>
      <c r="DL7" s="24">
        <v>6.82</v>
      </c>
      <c r="DM7" s="24">
        <v>9.7899999999999991</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2024-02-02T07:07:43Z</cp:lastPrinted>
  <dcterms:created xsi:type="dcterms:W3CDTF">2023-12-12T01:05:24Z</dcterms:created>
  <dcterms:modified xsi:type="dcterms:W3CDTF">2024-02-02T07:07:45Z</dcterms:modified>
  <cp:category/>
</cp:coreProperties>
</file>